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ffjudo-my.sharepoint.com/personal/guy_lebaupin_ffjudo_com/Documents/Bureau/"/>
    </mc:Choice>
  </mc:AlternateContent>
  <xr:revisionPtr revIDLastSave="0" documentId="11_E826C14C9A7B1789E35E5A6341CA5107505B10EE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ésultats 5 DAN 18-19-05-2024" sheetId="2" r:id="rId1"/>
  </sheets>
  <definedNames>
    <definedName name="_xlnm._FilterDatabase" localSheetId="0" hidden="1">'Résultats 5 DAN 18-19-05-2024'!$A$27:$H$76</definedName>
    <definedName name="Diplôme_enseignant" localSheetId="0">#REF!</definedName>
    <definedName name="Diplôme_enseignant">#REF!</definedName>
    <definedName name="Diplômes_ens" localSheetId="0">#REF!</definedName>
    <definedName name="Diplômes_ens">#REF!</definedName>
    <definedName name="Diplômesenseignant" localSheetId="0">#REF!</definedName>
    <definedName name="Diplômesenseignant">#REF!</definedName>
    <definedName name="_xlnm.Print_Titles" localSheetId="0">'Résultats 5 DAN 18-19-05-2024'!$1:$2</definedName>
    <definedName name="Liste_des_diplômes_enseignant" localSheetId="0">#REF!</definedName>
    <definedName name="Liste_des_diplômes_enseignant">#REF!</definedName>
    <definedName name="Listediplômes" localSheetId="0">#REF!</definedName>
    <definedName name="Listediplômes">#REF!</definedName>
    <definedName name="Partenaires" localSheetId="0">#REF!</definedName>
    <definedName name="Partenaires">#REF!</definedName>
    <definedName name="TEST">#REF!</definedName>
    <definedName name="TEST2">#REF!</definedName>
    <definedName name="_xlnm.Print_Area" localSheetId="0">'Résultats 5 DAN 18-19-05-2024'!$A$1:$H$61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2" l="1"/>
  <c r="D76" i="2"/>
  <c r="C76" i="2"/>
  <c r="F76" i="2" s="1"/>
  <c r="D74" i="2"/>
  <c r="D73" i="2"/>
  <c r="G73" i="2" s="1"/>
  <c r="H76" i="2" l="1"/>
  <c r="G74" i="2"/>
  <c r="A75" i="2"/>
</calcChain>
</file>

<file path=xl/sharedStrings.xml><?xml version="1.0" encoding="utf-8"?>
<sst xmlns="http://schemas.openxmlformats.org/spreadsheetml/2006/main" count="303" uniqueCount="98">
  <si>
    <t>GUERY Martine</t>
  </si>
  <si>
    <t>B.F.C.</t>
  </si>
  <si>
    <t>Non Admis</t>
  </si>
  <si>
    <t>LAMOUR Eric</t>
  </si>
  <si>
    <t>BRETAGNE</t>
  </si>
  <si>
    <t>LEGER Roger</t>
  </si>
  <si>
    <t>NORMANDIE</t>
  </si>
  <si>
    <t>MATHIEU Thierry</t>
  </si>
  <si>
    <t>PACA</t>
  </si>
  <si>
    <t>QUESNE Hervé</t>
  </si>
  <si>
    <t>I.D.F.</t>
  </si>
  <si>
    <t>MELE Gaëtan</t>
  </si>
  <si>
    <t>C.V.L.</t>
  </si>
  <si>
    <t>MALET Nicolas</t>
  </si>
  <si>
    <t>GAUDISSIABOIS Alain (UV debout:sol)</t>
  </si>
  <si>
    <t>POIRCUITE Alain</t>
  </si>
  <si>
    <t>LAPEDAGNE Alain</t>
  </si>
  <si>
    <t>OCCITANIE</t>
  </si>
  <si>
    <t>GARNIER Bruno</t>
  </si>
  <si>
    <t>LOCHET Fabrice</t>
  </si>
  <si>
    <t>GRAND-EST</t>
  </si>
  <si>
    <t>DOLE Frédéric</t>
  </si>
  <si>
    <t>MANDINE Arnald</t>
  </si>
  <si>
    <t>MANETTE Schmidt</t>
  </si>
  <si>
    <t>GUADELOUPE</t>
  </si>
  <si>
    <t>LE DREAN Frank</t>
  </si>
  <si>
    <t>LAFLEURIERE Lionel</t>
  </si>
  <si>
    <t>ANTOINE Damien</t>
  </si>
  <si>
    <t>MAIDONIS Raphaël (UV debout/sol)</t>
  </si>
  <si>
    <t>AURA</t>
  </si>
  <si>
    <t>TRASRIEUX Pierre</t>
  </si>
  <si>
    <t>N.AQUITAINE</t>
  </si>
  <si>
    <t>CODDET Jérémy</t>
  </si>
  <si>
    <t>PETITJEAN Damien</t>
  </si>
  <si>
    <t>MAGNIN Romain</t>
  </si>
  <si>
    <t>ZEMRAK Abdel</t>
  </si>
  <si>
    <t>H.D.F</t>
  </si>
  <si>
    <t>SEMAIN Anthony</t>
  </si>
  <si>
    <t>SIMON Frank</t>
  </si>
  <si>
    <t>ROUSSEL Loïc</t>
  </si>
  <si>
    <t>LIENG Kin Sin</t>
  </si>
  <si>
    <t>OUI</t>
  </si>
  <si>
    <t>NON</t>
  </si>
  <si>
    <t>Jujitsu</t>
  </si>
  <si>
    <t>LESCURE Francis</t>
  </si>
  <si>
    <t>Debout - Sol</t>
  </si>
  <si>
    <t>GUYOT J-Christophe</t>
  </si>
  <si>
    <t>LE GROGNEC Mickaël</t>
  </si>
  <si>
    <t>CHAMARD Sébastien</t>
  </si>
  <si>
    <t>Ju no kata</t>
  </si>
  <si>
    <t>VOLPI Raphaël</t>
  </si>
  <si>
    <t>GRAND Yann</t>
  </si>
  <si>
    <t>MASQUELEIN Michèle</t>
  </si>
  <si>
    <t>PIQUET Guillaume</t>
  </si>
  <si>
    <t>SEVERIN Thierry</t>
  </si>
  <si>
    <t>RIBEYRE Margaux</t>
  </si>
  <si>
    <t>VIGNOLLES David</t>
  </si>
  <si>
    <t>GIMENEZ Pascal</t>
  </si>
  <si>
    <t>PENANHOAT Steven</t>
  </si>
  <si>
    <t>JOANNIN Pierre-Henri</t>
  </si>
  <si>
    <t>BRONNER Lucie</t>
  </si>
  <si>
    <t>THIRANT Claire</t>
  </si>
  <si>
    <t>CAYEUX Philippe</t>
  </si>
  <si>
    <t>ZANUTTINI Alain</t>
  </si>
  <si>
    <t>KERHERVE Emile</t>
  </si>
  <si>
    <t>Admis</t>
  </si>
  <si>
    <t>CHAPELON Yohann</t>
  </si>
  <si>
    <t>DOURMAP Morgane</t>
  </si>
  <si>
    <t>THOMAS Franck</t>
  </si>
  <si>
    <t>TALBOT Angéla</t>
  </si>
  <si>
    <t>PUCELLE Laure</t>
  </si>
  <si>
    <t>BRIESCH J-François</t>
  </si>
  <si>
    <t>FELIP Thomas</t>
  </si>
  <si>
    <t>PIANFETTI Fabien</t>
  </si>
  <si>
    <t>BOUTELOUP Loris</t>
  </si>
  <si>
    <t>CHAREYRE Rémy</t>
  </si>
  <si>
    <t>LAUDET Jérémie</t>
  </si>
  <si>
    <t>GEIGER Damien (UV debout/sol)</t>
  </si>
  <si>
    <t>LATTUCA Mathieu (UV debout/sol)</t>
  </si>
  <si>
    <t>HUBERMAN Patrice (UV debout/sol)</t>
  </si>
  <si>
    <t>TALENS Yoann</t>
  </si>
  <si>
    <t>BALTAYAN Hervé</t>
  </si>
  <si>
    <t>JEAN-BUREL Romuald</t>
  </si>
  <si>
    <t>LALANDE Chloé</t>
  </si>
  <si>
    <t>PAOLI Lionel</t>
  </si>
  <si>
    <t>LANGROGNET Mathieu</t>
  </si>
  <si>
    <t>PAVIA Virgile</t>
  </si>
  <si>
    <t>RIEFFEL Grégory</t>
  </si>
  <si>
    <t>VASSEUR Benoït</t>
  </si>
  <si>
    <t>NOM / PRENOM</t>
  </si>
  <si>
    <t>Date naissance</t>
  </si>
  <si>
    <t>Ligue</t>
  </si>
  <si>
    <t>RÉSULTAT</t>
  </si>
  <si>
    <t>APPRÉCIATIONS</t>
  </si>
  <si>
    <t>Debout / Sol</t>
  </si>
  <si>
    <t>Partie(s) à représenter</t>
  </si>
  <si>
    <t>Nombre de candidats</t>
  </si>
  <si>
    <t>Candidats non admis, mais ayant validés 2 secteurs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</si>
</sst>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CC99"/>
      <name val="Arial"/>
      <family val="2"/>
    </font>
    <font>
      <sz val="24"/>
      <color theme="0"/>
      <name val="Arial"/>
      <family val="2"/>
    </font>
    <font>
      <sz val="16"/>
      <color rgb="FF008000"/>
      <name val="Arial"/>
      <family val="2"/>
    </font>
    <font>
      <b/>
      <sz val="16"/>
      <color rgb="FF008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2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vertical="center" wrapText="1"/>
    </xf>
    <xf numFmtId="14" fontId="5" fillId="3" borderId="5" xfId="1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vertical="center" wrapText="1"/>
    </xf>
    <xf numFmtId="14" fontId="5" fillId="4" borderId="5" xfId="1" applyNumberFormat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vertical="center" wrapText="1"/>
    </xf>
    <xf numFmtId="14" fontId="5" fillId="5" borderId="5" xfId="1" applyNumberFormat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left" vertical="center" wrapText="1"/>
    </xf>
    <xf numFmtId="0" fontId="4" fillId="5" borderId="5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vertical="center" wrapText="1"/>
    </xf>
    <xf numFmtId="14" fontId="5" fillId="5" borderId="8" xfId="1" applyNumberFormat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left" vertical="center" wrapText="1"/>
    </xf>
    <xf numFmtId="0" fontId="4" fillId="5" borderId="8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15" fillId="9" borderId="11" xfId="1" applyFont="1" applyFill="1" applyBorder="1" applyAlignment="1">
      <alignment horizontal="left" vertical="center"/>
    </xf>
    <xf numFmtId="0" fontId="16" fillId="9" borderId="11" xfId="1" applyFont="1" applyFill="1" applyBorder="1" applyAlignment="1">
      <alignment horizontal="center" vertical="center" wrapText="1"/>
    </xf>
    <xf numFmtId="0" fontId="18" fillId="9" borderId="11" xfId="1" applyFont="1" applyFill="1" applyBorder="1" applyAlignment="1">
      <alignment horizontal="center" vertical="center"/>
    </xf>
    <xf numFmtId="10" fontId="18" fillId="10" borderId="1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3" fillId="7" borderId="11" xfId="1" applyFont="1" applyFill="1" applyBorder="1" applyAlignment="1">
      <alignment horizontal="center" vertical="center"/>
    </xf>
    <xf numFmtId="10" fontId="13" fillId="7" borderId="11" xfId="1" applyNumberFormat="1" applyFont="1" applyFill="1" applyBorder="1" applyAlignment="1">
      <alignment horizontal="center" vertical="center"/>
    </xf>
    <xf numFmtId="0" fontId="14" fillId="8" borderId="11" xfId="1" applyFont="1" applyFill="1" applyBorder="1" applyAlignment="1">
      <alignment horizontal="center" vertical="center"/>
    </xf>
    <xf numFmtId="0" fontId="15" fillId="9" borderId="11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8" fillId="10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center" vertical="center"/>
    </xf>
    <xf numFmtId="0" fontId="11" fillId="6" borderId="10" xfId="1" applyFont="1" applyFill="1" applyBorder="1" applyAlignment="1">
      <alignment horizontal="center" vertical="center"/>
    </xf>
    <xf numFmtId="10" fontId="11" fillId="6" borderId="10" xfId="1" applyNumberFormat="1" applyFont="1" applyFill="1" applyBorder="1" applyAlignment="1">
      <alignment horizontal="center" vertical="center"/>
    </xf>
    <xf numFmtId="0" fontId="12" fillId="7" borderId="1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H76"/>
  <sheetViews>
    <sheetView showGridLines="0" tabSelected="1" zoomScale="97" zoomScaleNormal="100" zoomScalePageLayoutView="70" workbookViewId="0">
      <selection activeCell="D8" sqref="D8"/>
    </sheetView>
  </sheetViews>
  <sheetFormatPr baseColWidth="10" defaultColWidth="8.88671875" defaultRowHeight="13.2" x14ac:dyDescent="0.25"/>
  <cols>
    <col min="1" max="1" width="45.33203125" style="1" bestFit="1" customWidth="1"/>
    <col min="2" max="2" width="24.6640625" style="1" bestFit="1" customWidth="1"/>
    <col min="3" max="3" width="16.88671875" style="37" bestFit="1" customWidth="1"/>
    <col min="4" max="4" width="16" style="1" bestFit="1" customWidth="1"/>
    <col min="5" max="5" width="13.109375" style="1" customWidth="1"/>
    <col min="6" max="6" width="12.88671875" style="1" customWidth="1"/>
    <col min="7" max="7" width="13" style="1" customWidth="1"/>
    <col min="8" max="8" width="20.109375" style="1" customWidth="1"/>
    <col min="9" max="249" width="11.44140625" style="1" customWidth="1"/>
    <col min="250" max="16384" width="8.88671875" style="1"/>
  </cols>
  <sheetData>
    <row r="1" spans="1:8" ht="45" customHeight="1" x14ac:dyDescent="0.25">
      <c r="A1" s="44" t="s">
        <v>89</v>
      </c>
      <c r="B1" s="46" t="s">
        <v>90</v>
      </c>
      <c r="C1" s="48" t="s">
        <v>91</v>
      </c>
      <c r="D1" s="50" t="s">
        <v>92</v>
      </c>
      <c r="E1" s="50" t="s">
        <v>93</v>
      </c>
      <c r="F1" s="50"/>
      <c r="G1" s="50"/>
      <c r="H1" s="52"/>
    </row>
    <row r="2" spans="1:8" ht="45" customHeight="1" x14ac:dyDescent="0.25">
      <c r="A2" s="45"/>
      <c r="B2" s="47"/>
      <c r="C2" s="49"/>
      <c r="D2" s="51"/>
      <c r="E2" s="2" t="s">
        <v>49</v>
      </c>
      <c r="F2" s="2" t="s">
        <v>94</v>
      </c>
      <c r="G2" s="2" t="s">
        <v>43</v>
      </c>
      <c r="H2" s="3" t="s">
        <v>95</v>
      </c>
    </row>
    <row r="3" spans="1:8" ht="48.9" customHeight="1" x14ac:dyDescent="0.25">
      <c r="A3" s="4" t="s">
        <v>81</v>
      </c>
      <c r="B3" s="5">
        <v>29278</v>
      </c>
      <c r="C3" s="6" t="s">
        <v>8</v>
      </c>
      <c r="D3" s="7" t="s">
        <v>65</v>
      </c>
      <c r="E3" s="8"/>
      <c r="F3" s="8"/>
      <c r="G3" s="8"/>
      <c r="H3" s="9"/>
    </row>
    <row r="4" spans="1:8" ht="48.9" customHeight="1" x14ac:dyDescent="0.25">
      <c r="A4" s="4" t="s">
        <v>74</v>
      </c>
      <c r="B4" s="5">
        <v>30706</v>
      </c>
      <c r="C4" s="6" t="s">
        <v>10</v>
      </c>
      <c r="D4" s="7" t="s">
        <v>65</v>
      </c>
      <c r="E4" s="8"/>
      <c r="F4" s="8"/>
      <c r="G4" s="8"/>
      <c r="H4" s="9"/>
    </row>
    <row r="5" spans="1:8" ht="48.9" customHeight="1" x14ac:dyDescent="0.25">
      <c r="A5" s="4" t="s">
        <v>71</v>
      </c>
      <c r="B5" s="5">
        <v>31168</v>
      </c>
      <c r="C5" s="6" t="s">
        <v>20</v>
      </c>
      <c r="D5" s="7" t="s">
        <v>65</v>
      </c>
      <c r="E5" s="8"/>
      <c r="F5" s="8"/>
      <c r="G5" s="8"/>
      <c r="H5" s="9"/>
    </row>
    <row r="6" spans="1:8" ht="48.9" customHeight="1" x14ac:dyDescent="0.25">
      <c r="A6" s="4" t="s">
        <v>66</v>
      </c>
      <c r="B6" s="5">
        <v>30572</v>
      </c>
      <c r="C6" s="6" t="s">
        <v>4</v>
      </c>
      <c r="D6" s="7" t="s">
        <v>65</v>
      </c>
      <c r="E6" s="8"/>
      <c r="F6" s="8"/>
      <c r="G6" s="8"/>
      <c r="H6" s="9"/>
    </row>
    <row r="7" spans="1:8" ht="48.9" customHeight="1" x14ac:dyDescent="0.25">
      <c r="A7" s="4" t="s">
        <v>75</v>
      </c>
      <c r="B7" s="5">
        <v>33020</v>
      </c>
      <c r="C7" s="6" t="s">
        <v>8</v>
      </c>
      <c r="D7" s="7" t="s">
        <v>65</v>
      </c>
      <c r="E7" s="8"/>
      <c r="F7" s="8"/>
      <c r="G7" s="8"/>
      <c r="H7" s="9"/>
    </row>
    <row r="8" spans="1:8" ht="48.9" customHeight="1" x14ac:dyDescent="0.25">
      <c r="A8" s="4" t="s">
        <v>67</v>
      </c>
      <c r="B8" s="5">
        <v>32881</v>
      </c>
      <c r="C8" s="6" t="s">
        <v>4</v>
      </c>
      <c r="D8" s="7" t="s">
        <v>65</v>
      </c>
      <c r="E8" s="8"/>
      <c r="F8" s="8"/>
      <c r="G8" s="8"/>
      <c r="H8" s="9"/>
    </row>
    <row r="9" spans="1:8" ht="48.9" customHeight="1" x14ac:dyDescent="0.25">
      <c r="A9" s="4" t="s">
        <v>72</v>
      </c>
      <c r="B9" s="5">
        <v>31539</v>
      </c>
      <c r="C9" s="6" t="s">
        <v>8</v>
      </c>
      <c r="D9" s="7" t="s">
        <v>65</v>
      </c>
      <c r="E9" s="8"/>
      <c r="F9" s="8"/>
      <c r="G9" s="8"/>
      <c r="H9" s="9"/>
    </row>
    <row r="10" spans="1:8" ht="48.9" customHeight="1" x14ac:dyDescent="0.25">
      <c r="A10" s="4" t="s">
        <v>77</v>
      </c>
      <c r="B10" s="5">
        <v>23869</v>
      </c>
      <c r="C10" s="6" t="s">
        <v>20</v>
      </c>
      <c r="D10" s="7" t="s">
        <v>65</v>
      </c>
      <c r="E10" s="8"/>
      <c r="F10" s="8"/>
      <c r="G10" s="8"/>
      <c r="H10" s="9"/>
    </row>
    <row r="11" spans="1:8" ht="48.9" customHeight="1" x14ac:dyDescent="0.25">
      <c r="A11" s="4" t="s">
        <v>79</v>
      </c>
      <c r="B11" s="5">
        <v>24701</v>
      </c>
      <c r="C11" s="6" t="s">
        <v>10</v>
      </c>
      <c r="D11" s="7" t="s">
        <v>65</v>
      </c>
      <c r="E11" s="8"/>
      <c r="F11" s="8"/>
      <c r="G11" s="8"/>
      <c r="H11" s="9"/>
    </row>
    <row r="12" spans="1:8" ht="48.9" customHeight="1" x14ac:dyDescent="0.25">
      <c r="A12" s="4" t="s">
        <v>82</v>
      </c>
      <c r="B12" s="5">
        <v>32157</v>
      </c>
      <c r="C12" s="6" t="s">
        <v>6</v>
      </c>
      <c r="D12" s="7" t="s">
        <v>65</v>
      </c>
      <c r="E12" s="8"/>
      <c r="F12" s="8"/>
      <c r="G12" s="8"/>
      <c r="H12" s="9"/>
    </row>
    <row r="13" spans="1:8" ht="48.9" customHeight="1" x14ac:dyDescent="0.25">
      <c r="A13" s="4" t="s">
        <v>64</v>
      </c>
      <c r="B13" s="5">
        <v>31915</v>
      </c>
      <c r="C13" s="6" t="s">
        <v>4</v>
      </c>
      <c r="D13" s="7" t="s">
        <v>65</v>
      </c>
      <c r="E13" s="8"/>
      <c r="F13" s="8"/>
      <c r="G13" s="8"/>
      <c r="H13" s="9"/>
    </row>
    <row r="14" spans="1:8" ht="48.9" customHeight="1" x14ac:dyDescent="0.25">
      <c r="A14" s="4" t="s">
        <v>83</v>
      </c>
      <c r="B14" s="5">
        <v>34680</v>
      </c>
      <c r="C14" s="6" t="s">
        <v>12</v>
      </c>
      <c r="D14" s="7" t="s">
        <v>65</v>
      </c>
      <c r="E14" s="8"/>
      <c r="F14" s="8"/>
      <c r="G14" s="8"/>
      <c r="H14" s="9"/>
    </row>
    <row r="15" spans="1:8" ht="48.9" customHeight="1" x14ac:dyDescent="0.25">
      <c r="A15" s="4" t="s">
        <v>85</v>
      </c>
      <c r="B15" s="5">
        <v>33397</v>
      </c>
      <c r="C15" s="6" t="s">
        <v>36</v>
      </c>
      <c r="D15" s="7" t="s">
        <v>65</v>
      </c>
      <c r="E15" s="8"/>
      <c r="F15" s="8"/>
      <c r="G15" s="8"/>
      <c r="H15" s="9"/>
    </row>
    <row r="16" spans="1:8" ht="48.9" customHeight="1" x14ac:dyDescent="0.25">
      <c r="A16" s="4" t="s">
        <v>78</v>
      </c>
      <c r="B16" s="5">
        <v>32085</v>
      </c>
      <c r="C16" s="6" t="s">
        <v>17</v>
      </c>
      <c r="D16" s="7" t="s">
        <v>65</v>
      </c>
      <c r="E16" s="8"/>
      <c r="F16" s="8"/>
      <c r="G16" s="8"/>
      <c r="H16" s="9"/>
    </row>
    <row r="17" spans="1:8" ht="48.9" customHeight="1" x14ac:dyDescent="0.25">
      <c r="A17" s="4" t="s">
        <v>76</v>
      </c>
      <c r="B17" s="5">
        <v>29898</v>
      </c>
      <c r="C17" s="6" t="s">
        <v>10</v>
      </c>
      <c r="D17" s="7" t="s">
        <v>65</v>
      </c>
      <c r="E17" s="8"/>
      <c r="F17" s="8"/>
      <c r="G17" s="8"/>
      <c r="H17" s="9"/>
    </row>
    <row r="18" spans="1:8" ht="48.9" customHeight="1" x14ac:dyDescent="0.25">
      <c r="A18" s="4" t="s">
        <v>84</v>
      </c>
      <c r="B18" s="5">
        <v>26799</v>
      </c>
      <c r="C18" s="6" t="s">
        <v>8</v>
      </c>
      <c r="D18" s="7" t="s">
        <v>65</v>
      </c>
      <c r="E18" s="8"/>
      <c r="F18" s="8"/>
      <c r="G18" s="8"/>
      <c r="H18" s="9"/>
    </row>
    <row r="19" spans="1:8" ht="48.9" customHeight="1" x14ac:dyDescent="0.25">
      <c r="A19" s="4" t="s">
        <v>86</v>
      </c>
      <c r="B19" s="5">
        <v>34745</v>
      </c>
      <c r="C19" s="6" t="s">
        <v>29</v>
      </c>
      <c r="D19" s="7" t="s">
        <v>65</v>
      </c>
      <c r="E19" s="8"/>
      <c r="F19" s="8"/>
      <c r="G19" s="8"/>
      <c r="H19" s="9"/>
    </row>
    <row r="20" spans="1:8" ht="48.9" customHeight="1" x14ac:dyDescent="0.25">
      <c r="A20" s="4" t="s">
        <v>73</v>
      </c>
      <c r="B20" s="5">
        <v>30436</v>
      </c>
      <c r="C20" s="6" t="s">
        <v>8</v>
      </c>
      <c r="D20" s="7" t="s">
        <v>65</v>
      </c>
      <c r="E20" s="8"/>
      <c r="F20" s="8"/>
      <c r="G20" s="8"/>
      <c r="H20" s="9"/>
    </row>
    <row r="21" spans="1:8" ht="48.9" customHeight="1" x14ac:dyDescent="0.25">
      <c r="A21" s="4" t="s">
        <v>70</v>
      </c>
      <c r="B21" s="5">
        <v>30043</v>
      </c>
      <c r="C21" s="6" t="s">
        <v>29</v>
      </c>
      <c r="D21" s="7" t="s">
        <v>65</v>
      </c>
      <c r="E21" s="8"/>
      <c r="F21" s="8"/>
      <c r="G21" s="8"/>
      <c r="H21" s="9"/>
    </row>
    <row r="22" spans="1:8" ht="48.9" customHeight="1" x14ac:dyDescent="0.25">
      <c r="A22" s="4" t="s">
        <v>87</v>
      </c>
      <c r="B22" s="5">
        <v>34628</v>
      </c>
      <c r="C22" s="6" t="s">
        <v>20</v>
      </c>
      <c r="D22" s="7" t="s">
        <v>65</v>
      </c>
      <c r="E22" s="8"/>
      <c r="F22" s="8"/>
      <c r="G22" s="8"/>
      <c r="H22" s="9"/>
    </row>
    <row r="23" spans="1:8" ht="48.9" customHeight="1" x14ac:dyDescent="0.25">
      <c r="A23" s="4" t="s">
        <v>69</v>
      </c>
      <c r="B23" s="5">
        <v>30446</v>
      </c>
      <c r="C23" s="6" t="s">
        <v>17</v>
      </c>
      <c r="D23" s="7" t="s">
        <v>65</v>
      </c>
      <c r="E23" s="8"/>
      <c r="F23" s="8"/>
      <c r="G23" s="8"/>
      <c r="H23" s="9"/>
    </row>
    <row r="24" spans="1:8" ht="48.9" customHeight="1" x14ac:dyDescent="0.25">
      <c r="A24" s="4" t="s">
        <v>80</v>
      </c>
      <c r="B24" s="5">
        <v>31826</v>
      </c>
      <c r="C24" s="6" t="s">
        <v>12</v>
      </c>
      <c r="D24" s="7" t="s">
        <v>65</v>
      </c>
      <c r="E24" s="8"/>
      <c r="F24" s="8"/>
      <c r="G24" s="8"/>
      <c r="H24" s="9"/>
    </row>
    <row r="25" spans="1:8" ht="48.9" customHeight="1" x14ac:dyDescent="0.25">
      <c r="A25" s="4" t="s">
        <v>68</v>
      </c>
      <c r="B25" s="5">
        <v>25822</v>
      </c>
      <c r="C25" s="6" t="s">
        <v>12</v>
      </c>
      <c r="D25" s="7" t="s">
        <v>65</v>
      </c>
      <c r="E25" s="8"/>
      <c r="F25" s="8"/>
      <c r="G25" s="8"/>
      <c r="H25" s="9"/>
    </row>
    <row r="26" spans="1:8" ht="48.9" customHeight="1" x14ac:dyDescent="0.25">
      <c r="A26" s="4" t="s">
        <v>88</v>
      </c>
      <c r="B26" s="5">
        <v>29993</v>
      </c>
      <c r="C26" s="6" t="s">
        <v>36</v>
      </c>
      <c r="D26" s="7" t="s">
        <v>65</v>
      </c>
      <c r="E26" s="8"/>
      <c r="F26" s="8"/>
      <c r="G26" s="8"/>
      <c r="H26" s="9"/>
    </row>
    <row r="27" spans="1:8" ht="48.9" customHeight="1" x14ac:dyDescent="0.25">
      <c r="A27" s="10" t="s">
        <v>60</v>
      </c>
      <c r="B27" s="11">
        <v>29606</v>
      </c>
      <c r="C27" s="12" t="s">
        <v>17</v>
      </c>
      <c r="D27" s="13" t="s">
        <v>2</v>
      </c>
      <c r="E27" s="14" t="s">
        <v>41</v>
      </c>
      <c r="F27" s="14" t="s">
        <v>41</v>
      </c>
      <c r="G27" s="14" t="s">
        <v>42</v>
      </c>
      <c r="H27" s="15" t="s">
        <v>43</v>
      </c>
    </row>
    <row r="28" spans="1:8" ht="48.9" customHeight="1" x14ac:dyDescent="0.25">
      <c r="A28" s="10" t="s">
        <v>62</v>
      </c>
      <c r="B28" s="11">
        <v>25613</v>
      </c>
      <c r="C28" s="12" t="s">
        <v>10</v>
      </c>
      <c r="D28" s="16" t="s">
        <v>2</v>
      </c>
      <c r="E28" s="17" t="s">
        <v>41</v>
      </c>
      <c r="F28" s="17" t="s">
        <v>42</v>
      </c>
      <c r="G28" s="17" t="s">
        <v>41</v>
      </c>
      <c r="H28" s="18" t="s">
        <v>45</v>
      </c>
    </row>
    <row r="29" spans="1:8" ht="48.9" customHeight="1" x14ac:dyDescent="0.25">
      <c r="A29" s="10" t="s">
        <v>48</v>
      </c>
      <c r="B29" s="11">
        <v>27035</v>
      </c>
      <c r="C29" s="12" t="s">
        <v>12</v>
      </c>
      <c r="D29" s="16" t="s">
        <v>2</v>
      </c>
      <c r="E29" s="17" t="s">
        <v>42</v>
      </c>
      <c r="F29" s="17" t="s">
        <v>41</v>
      </c>
      <c r="G29" s="17" t="s">
        <v>41</v>
      </c>
      <c r="H29" s="18" t="s">
        <v>49</v>
      </c>
    </row>
    <row r="30" spans="1:8" ht="48.9" customHeight="1" x14ac:dyDescent="0.25">
      <c r="A30" s="10" t="s">
        <v>57</v>
      </c>
      <c r="B30" s="11">
        <v>26225</v>
      </c>
      <c r="C30" s="12" t="s">
        <v>29</v>
      </c>
      <c r="D30" s="16" t="s">
        <v>2</v>
      </c>
      <c r="E30" s="17" t="s">
        <v>42</v>
      </c>
      <c r="F30" s="17" t="s">
        <v>41</v>
      </c>
      <c r="G30" s="17" t="s">
        <v>41</v>
      </c>
      <c r="H30" s="18" t="s">
        <v>49</v>
      </c>
    </row>
    <row r="31" spans="1:8" ht="48.9" customHeight="1" x14ac:dyDescent="0.25">
      <c r="A31" s="10" t="s">
        <v>51</v>
      </c>
      <c r="B31" s="11">
        <v>27305</v>
      </c>
      <c r="C31" s="12" t="s">
        <v>29</v>
      </c>
      <c r="D31" s="16" t="s">
        <v>2</v>
      </c>
      <c r="E31" s="17" t="s">
        <v>41</v>
      </c>
      <c r="F31" s="17" t="s">
        <v>42</v>
      </c>
      <c r="G31" s="17" t="s">
        <v>41</v>
      </c>
      <c r="H31" s="15" t="s">
        <v>45</v>
      </c>
    </row>
    <row r="32" spans="1:8" ht="48.9" customHeight="1" x14ac:dyDescent="0.25">
      <c r="A32" s="10" t="s">
        <v>46</v>
      </c>
      <c r="B32" s="11">
        <v>26723</v>
      </c>
      <c r="C32" s="12" t="s">
        <v>36</v>
      </c>
      <c r="D32" s="16" t="s">
        <v>2</v>
      </c>
      <c r="E32" s="17" t="s">
        <v>41</v>
      </c>
      <c r="F32" s="17" t="s">
        <v>41</v>
      </c>
      <c r="G32" s="17" t="s">
        <v>42</v>
      </c>
      <c r="H32" s="18" t="s">
        <v>43</v>
      </c>
    </row>
    <row r="33" spans="1:8" ht="48.9" customHeight="1" x14ac:dyDescent="0.25">
      <c r="A33" s="10" t="s">
        <v>59</v>
      </c>
      <c r="B33" s="11">
        <v>31736</v>
      </c>
      <c r="C33" s="12" t="s">
        <v>31</v>
      </c>
      <c r="D33" s="16" t="s">
        <v>2</v>
      </c>
      <c r="E33" s="17" t="s">
        <v>41</v>
      </c>
      <c r="F33" s="17" t="s">
        <v>41</v>
      </c>
      <c r="G33" s="17" t="s">
        <v>42</v>
      </c>
      <c r="H33" s="18" t="s">
        <v>43</v>
      </c>
    </row>
    <row r="34" spans="1:8" ht="48.9" customHeight="1" x14ac:dyDescent="0.25">
      <c r="A34" s="10" t="s">
        <v>47</v>
      </c>
      <c r="B34" s="11">
        <v>29648</v>
      </c>
      <c r="C34" s="12" t="s">
        <v>4</v>
      </c>
      <c r="D34" s="16" t="s">
        <v>2</v>
      </c>
      <c r="E34" s="17" t="s">
        <v>41</v>
      </c>
      <c r="F34" s="17" t="s">
        <v>41</v>
      </c>
      <c r="G34" s="17" t="s">
        <v>42</v>
      </c>
      <c r="H34" s="18" t="s">
        <v>43</v>
      </c>
    </row>
    <row r="35" spans="1:8" ht="48.9" customHeight="1" x14ac:dyDescent="0.25">
      <c r="A35" s="10" t="s">
        <v>44</v>
      </c>
      <c r="B35" s="11">
        <v>22188</v>
      </c>
      <c r="C35" s="12" t="s">
        <v>8</v>
      </c>
      <c r="D35" s="16" t="s">
        <v>2</v>
      </c>
      <c r="E35" s="17" t="s">
        <v>41</v>
      </c>
      <c r="F35" s="17" t="s">
        <v>42</v>
      </c>
      <c r="G35" s="17" t="s">
        <v>41</v>
      </c>
      <c r="H35" s="15" t="s">
        <v>45</v>
      </c>
    </row>
    <row r="36" spans="1:8" ht="48.9" customHeight="1" x14ac:dyDescent="0.25">
      <c r="A36" s="10" t="s">
        <v>40</v>
      </c>
      <c r="B36" s="11">
        <v>18353</v>
      </c>
      <c r="C36" s="12" t="s">
        <v>17</v>
      </c>
      <c r="D36" s="16" t="s">
        <v>2</v>
      </c>
      <c r="E36" s="17" t="s">
        <v>41</v>
      </c>
      <c r="F36" s="17" t="s">
        <v>41</v>
      </c>
      <c r="G36" s="17" t="s">
        <v>42</v>
      </c>
      <c r="H36" s="18" t="s">
        <v>43</v>
      </c>
    </row>
    <row r="37" spans="1:8" ht="48.9" customHeight="1" x14ac:dyDescent="0.25">
      <c r="A37" s="10" t="s">
        <v>52</v>
      </c>
      <c r="B37" s="11">
        <v>21262</v>
      </c>
      <c r="C37" s="12" t="s">
        <v>36</v>
      </c>
      <c r="D37" s="16" t="s">
        <v>2</v>
      </c>
      <c r="E37" s="17" t="s">
        <v>41</v>
      </c>
      <c r="F37" s="17" t="s">
        <v>42</v>
      </c>
      <c r="G37" s="17" t="s">
        <v>41</v>
      </c>
      <c r="H37" s="18" t="s">
        <v>45</v>
      </c>
    </row>
    <row r="38" spans="1:8" ht="48.9" customHeight="1" x14ac:dyDescent="0.25">
      <c r="A38" s="10" t="s">
        <v>58</v>
      </c>
      <c r="B38" s="11">
        <v>34761</v>
      </c>
      <c r="C38" s="12" t="s">
        <v>6</v>
      </c>
      <c r="D38" s="16" t="s">
        <v>2</v>
      </c>
      <c r="E38" s="17" t="s">
        <v>42</v>
      </c>
      <c r="F38" s="17" t="s">
        <v>41</v>
      </c>
      <c r="G38" s="17" t="s">
        <v>41</v>
      </c>
      <c r="H38" s="18" t="s">
        <v>49</v>
      </c>
    </row>
    <row r="39" spans="1:8" ht="48.9" customHeight="1" x14ac:dyDescent="0.25">
      <c r="A39" s="10" t="s">
        <v>53</v>
      </c>
      <c r="B39" s="11">
        <v>28944</v>
      </c>
      <c r="C39" s="12" t="s">
        <v>10</v>
      </c>
      <c r="D39" s="16" t="s">
        <v>2</v>
      </c>
      <c r="E39" s="17" t="s">
        <v>42</v>
      </c>
      <c r="F39" s="17" t="s">
        <v>41</v>
      </c>
      <c r="G39" s="17" t="s">
        <v>41</v>
      </c>
      <c r="H39" s="18" t="s">
        <v>49</v>
      </c>
    </row>
    <row r="40" spans="1:8" ht="48.9" customHeight="1" x14ac:dyDescent="0.25">
      <c r="A40" s="10" t="s">
        <v>55</v>
      </c>
      <c r="B40" s="11">
        <v>31681</v>
      </c>
      <c r="C40" s="12" t="s">
        <v>29</v>
      </c>
      <c r="D40" s="16" t="s">
        <v>2</v>
      </c>
      <c r="E40" s="17" t="s">
        <v>42</v>
      </c>
      <c r="F40" s="17" t="s">
        <v>41</v>
      </c>
      <c r="G40" s="17" t="s">
        <v>41</v>
      </c>
      <c r="H40" s="15" t="s">
        <v>49</v>
      </c>
    </row>
    <row r="41" spans="1:8" ht="48.9" customHeight="1" x14ac:dyDescent="0.25">
      <c r="A41" s="10" t="s">
        <v>54</v>
      </c>
      <c r="B41" s="11">
        <v>25132</v>
      </c>
      <c r="C41" s="12" t="s">
        <v>10</v>
      </c>
      <c r="D41" s="16" t="s">
        <v>2</v>
      </c>
      <c r="E41" s="17" t="s">
        <v>41</v>
      </c>
      <c r="F41" s="17" t="s">
        <v>41</v>
      </c>
      <c r="G41" s="17" t="s">
        <v>42</v>
      </c>
      <c r="H41" s="15" t="s">
        <v>43</v>
      </c>
    </row>
    <row r="42" spans="1:8" ht="48.9" customHeight="1" x14ac:dyDescent="0.25">
      <c r="A42" s="10" t="s">
        <v>61</v>
      </c>
      <c r="B42" s="11">
        <v>34035</v>
      </c>
      <c r="C42" s="12" t="s">
        <v>20</v>
      </c>
      <c r="D42" s="16" t="s">
        <v>2</v>
      </c>
      <c r="E42" s="17" t="s">
        <v>42</v>
      </c>
      <c r="F42" s="17" t="s">
        <v>41</v>
      </c>
      <c r="G42" s="17" t="s">
        <v>41</v>
      </c>
      <c r="H42" s="15" t="s">
        <v>49</v>
      </c>
    </row>
    <row r="43" spans="1:8" ht="48.9" customHeight="1" x14ac:dyDescent="0.25">
      <c r="A43" s="10" t="s">
        <v>56</v>
      </c>
      <c r="B43" s="11">
        <v>25664</v>
      </c>
      <c r="C43" s="12" t="s">
        <v>10</v>
      </c>
      <c r="D43" s="16" t="s">
        <v>2</v>
      </c>
      <c r="E43" s="17" t="s">
        <v>41</v>
      </c>
      <c r="F43" s="17" t="s">
        <v>42</v>
      </c>
      <c r="G43" s="17" t="s">
        <v>41</v>
      </c>
      <c r="H43" s="15" t="s">
        <v>45</v>
      </c>
    </row>
    <row r="44" spans="1:8" ht="48.9" customHeight="1" x14ac:dyDescent="0.25">
      <c r="A44" s="10" t="s">
        <v>50</v>
      </c>
      <c r="B44" s="11">
        <v>26182</v>
      </c>
      <c r="C44" s="12" t="s">
        <v>29</v>
      </c>
      <c r="D44" s="16" t="s">
        <v>2</v>
      </c>
      <c r="E44" s="17" t="s">
        <v>42</v>
      </c>
      <c r="F44" s="17" t="s">
        <v>41</v>
      </c>
      <c r="G44" s="17" t="s">
        <v>41</v>
      </c>
      <c r="H44" s="18" t="s">
        <v>49</v>
      </c>
    </row>
    <row r="45" spans="1:8" ht="48.9" customHeight="1" x14ac:dyDescent="0.25">
      <c r="A45" s="10" t="s">
        <v>63</v>
      </c>
      <c r="B45" s="11">
        <v>21701</v>
      </c>
      <c r="C45" s="12" t="s">
        <v>31</v>
      </c>
      <c r="D45" s="16" t="s">
        <v>2</v>
      </c>
      <c r="E45" s="17" t="s">
        <v>41</v>
      </c>
      <c r="F45" s="17" t="s">
        <v>42</v>
      </c>
      <c r="G45" s="17" t="s">
        <v>41</v>
      </c>
      <c r="H45" s="18" t="s">
        <v>45</v>
      </c>
    </row>
    <row r="46" spans="1:8" ht="48.9" customHeight="1" x14ac:dyDescent="0.25">
      <c r="A46" s="19" t="s">
        <v>27</v>
      </c>
      <c r="B46" s="20">
        <v>28018</v>
      </c>
      <c r="C46" s="21" t="s">
        <v>10</v>
      </c>
      <c r="D46" s="22" t="s">
        <v>2</v>
      </c>
      <c r="E46" s="23"/>
      <c r="F46" s="23"/>
      <c r="G46" s="23"/>
      <c r="H46" s="24"/>
    </row>
    <row r="47" spans="1:8" ht="48.9" customHeight="1" x14ac:dyDescent="0.25">
      <c r="A47" s="19" t="s">
        <v>32</v>
      </c>
      <c r="B47" s="20">
        <v>31962</v>
      </c>
      <c r="C47" s="21" t="s">
        <v>29</v>
      </c>
      <c r="D47" s="22" t="s">
        <v>2</v>
      </c>
      <c r="E47" s="23"/>
      <c r="F47" s="23"/>
      <c r="G47" s="23"/>
      <c r="H47" s="24"/>
    </row>
    <row r="48" spans="1:8" ht="48.9" customHeight="1" x14ac:dyDescent="0.25">
      <c r="A48" s="19" t="s">
        <v>21</v>
      </c>
      <c r="B48" s="20">
        <v>24107</v>
      </c>
      <c r="C48" s="21" t="s">
        <v>17</v>
      </c>
      <c r="D48" s="22" t="s">
        <v>2</v>
      </c>
      <c r="E48" s="23"/>
      <c r="F48" s="23"/>
      <c r="G48" s="23"/>
      <c r="H48" s="24"/>
    </row>
    <row r="49" spans="1:8" ht="48.9" customHeight="1" x14ac:dyDescent="0.25">
      <c r="A49" s="19" t="s">
        <v>18</v>
      </c>
      <c r="B49" s="20">
        <v>22430</v>
      </c>
      <c r="C49" s="21" t="s">
        <v>17</v>
      </c>
      <c r="D49" s="22" t="s">
        <v>2</v>
      </c>
      <c r="E49" s="23"/>
      <c r="F49" s="23"/>
      <c r="G49" s="23"/>
      <c r="H49" s="24"/>
    </row>
    <row r="50" spans="1:8" ht="48.9" customHeight="1" x14ac:dyDescent="0.25">
      <c r="A50" s="19" t="s">
        <v>14</v>
      </c>
      <c r="B50" s="20">
        <v>23349</v>
      </c>
      <c r="C50" s="21" t="s">
        <v>10</v>
      </c>
      <c r="D50" s="22" t="s">
        <v>2</v>
      </c>
      <c r="E50" s="23"/>
      <c r="F50" s="23"/>
      <c r="G50" s="23"/>
      <c r="H50" s="24"/>
    </row>
    <row r="51" spans="1:8" ht="48.9" customHeight="1" x14ac:dyDescent="0.25">
      <c r="A51" s="19" t="s">
        <v>0</v>
      </c>
      <c r="B51" s="20">
        <v>21095</v>
      </c>
      <c r="C51" s="21" t="s">
        <v>1</v>
      </c>
      <c r="D51" s="22" t="s">
        <v>2</v>
      </c>
      <c r="E51" s="23"/>
      <c r="F51" s="23"/>
      <c r="G51" s="23"/>
      <c r="H51" s="24"/>
    </row>
    <row r="52" spans="1:8" ht="48.9" customHeight="1" x14ac:dyDescent="0.25">
      <c r="A52" s="19" t="s">
        <v>26</v>
      </c>
      <c r="B52" s="20">
        <v>31166</v>
      </c>
      <c r="C52" s="21" t="s">
        <v>10</v>
      </c>
      <c r="D52" s="22" t="s">
        <v>2</v>
      </c>
      <c r="E52" s="23"/>
      <c r="F52" s="23"/>
      <c r="G52" s="23"/>
      <c r="H52" s="24"/>
    </row>
    <row r="53" spans="1:8" ht="48.9" customHeight="1" x14ac:dyDescent="0.25">
      <c r="A53" s="19" t="s">
        <v>3</v>
      </c>
      <c r="B53" s="20">
        <v>22684</v>
      </c>
      <c r="C53" s="21" t="s">
        <v>4</v>
      </c>
      <c r="D53" s="22" t="s">
        <v>2</v>
      </c>
      <c r="E53" s="23"/>
      <c r="F53" s="23"/>
      <c r="G53" s="23"/>
      <c r="H53" s="24"/>
    </row>
    <row r="54" spans="1:8" ht="48.9" customHeight="1" x14ac:dyDescent="0.25">
      <c r="A54" s="19" t="s">
        <v>16</v>
      </c>
      <c r="B54" s="20">
        <v>22439</v>
      </c>
      <c r="C54" s="21" t="s">
        <v>17</v>
      </c>
      <c r="D54" s="22" t="s">
        <v>2</v>
      </c>
      <c r="E54" s="23"/>
      <c r="F54" s="23"/>
      <c r="G54" s="23"/>
      <c r="H54" s="24"/>
    </row>
    <row r="55" spans="1:8" ht="48.9" customHeight="1" x14ac:dyDescent="0.25">
      <c r="A55" s="19" t="s">
        <v>25</v>
      </c>
      <c r="B55" s="20">
        <v>26834</v>
      </c>
      <c r="C55" s="21" t="s">
        <v>10</v>
      </c>
      <c r="D55" s="22" t="s">
        <v>2</v>
      </c>
      <c r="E55" s="23"/>
      <c r="F55" s="23"/>
      <c r="G55" s="23"/>
      <c r="H55" s="24"/>
    </row>
    <row r="56" spans="1:8" ht="48.9" customHeight="1" x14ac:dyDescent="0.25">
      <c r="A56" s="19" t="s">
        <v>5</v>
      </c>
      <c r="B56" s="20">
        <v>23743</v>
      </c>
      <c r="C56" s="21" t="s">
        <v>6</v>
      </c>
      <c r="D56" s="22" t="s">
        <v>2</v>
      </c>
      <c r="E56" s="23"/>
      <c r="F56" s="23"/>
      <c r="G56" s="23"/>
      <c r="H56" s="24"/>
    </row>
    <row r="57" spans="1:8" ht="48.9" customHeight="1" x14ac:dyDescent="0.25">
      <c r="A57" s="19" t="s">
        <v>19</v>
      </c>
      <c r="B57" s="20">
        <v>24785</v>
      </c>
      <c r="C57" s="21" t="s">
        <v>20</v>
      </c>
      <c r="D57" s="22" t="s">
        <v>2</v>
      </c>
      <c r="E57" s="23"/>
      <c r="F57" s="23"/>
      <c r="G57" s="23"/>
      <c r="H57" s="24"/>
    </row>
    <row r="58" spans="1:8" ht="48.9" customHeight="1" x14ac:dyDescent="0.25">
      <c r="A58" s="19" t="s">
        <v>34</v>
      </c>
      <c r="B58" s="20">
        <v>33526</v>
      </c>
      <c r="C58" s="21" t="s">
        <v>29</v>
      </c>
      <c r="D58" s="22" t="s">
        <v>2</v>
      </c>
      <c r="E58" s="23"/>
      <c r="F58" s="23"/>
      <c r="G58" s="23"/>
      <c r="H58" s="24"/>
    </row>
    <row r="59" spans="1:8" ht="48.9" customHeight="1" x14ac:dyDescent="0.25">
      <c r="A59" s="19" t="s">
        <v>28</v>
      </c>
      <c r="B59" s="20">
        <v>28807</v>
      </c>
      <c r="C59" s="21" t="s">
        <v>29</v>
      </c>
      <c r="D59" s="22" t="s">
        <v>2</v>
      </c>
      <c r="E59" s="23"/>
      <c r="F59" s="23"/>
      <c r="G59" s="23"/>
      <c r="H59" s="24"/>
    </row>
    <row r="60" spans="1:8" ht="48.9" customHeight="1" x14ac:dyDescent="0.25">
      <c r="A60" s="19" t="s">
        <v>13</v>
      </c>
      <c r="B60" s="20">
        <v>32899</v>
      </c>
      <c r="C60" s="21" t="s">
        <v>6</v>
      </c>
      <c r="D60" s="22" t="s">
        <v>2</v>
      </c>
      <c r="E60" s="23"/>
      <c r="F60" s="23"/>
      <c r="G60" s="23"/>
      <c r="H60" s="24"/>
    </row>
    <row r="61" spans="1:8" ht="48.9" customHeight="1" x14ac:dyDescent="0.25">
      <c r="A61" s="19" t="s">
        <v>22</v>
      </c>
      <c r="B61" s="20">
        <v>24445</v>
      </c>
      <c r="C61" s="21" t="s">
        <v>10</v>
      </c>
      <c r="D61" s="22" t="s">
        <v>2</v>
      </c>
      <c r="E61" s="23"/>
      <c r="F61" s="23"/>
      <c r="G61" s="23"/>
      <c r="H61" s="24"/>
    </row>
    <row r="62" spans="1:8" ht="48.9" customHeight="1" x14ac:dyDescent="0.25">
      <c r="A62" s="19" t="s">
        <v>23</v>
      </c>
      <c r="B62" s="20">
        <v>26507</v>
      </c>
      <c r="C62" s="21" t="s">
        <v>24</v>
      </c>
      <c r="D62" s="22" t="s">
        <v>2</v>
      </c>
      <c r="E62" s="23"/>
      <c r="F62" s="23"/>
      <c r="G62" s="23"/>
      <c r="H62" s="24"/>
    </row>
    <row r="63" spans="1:8" ht="48.9" customHeight="1" x14ac:dyDescent="0.25">
      <c r="A63" s="19" t="s">
        <v>7</v>
      </c>
      <c r="B63" s="20">
        <v>21900</v>
      </c>
      <c r="C63" s="21" t="s">
        <v>8</v>
      </c>
      <c r="D63" s="22" t="s">
        <v>2</v>
      </c>
      <c r="E63" s="23"/>
      <c r="F63" s="23"/>
      <c r="G63" s="23"/>
      <c r="H63" s="24"/>
    </row>
    <row r="64" spans="1:8" ht="48.9" customHeight="1" x14ac:dyDescent="0.25">
      <c r="A64" s="19" t="s">
        <v>11</v>
      </c>
      <c r="B64" s="20">
        <v>29778</v>
      </c>
      <c r="C64" s="21" t="s">
        <v>12</v>
      </c>
      <c r="D64" s="22" t="s">
        <v>2</v>
      </c>
      <c r="E64" s="23"/>
      <c r="F64" s="23"/>
      <c r="G64" s="23"/>
      <c r="H64" s="24"/>
    </row>
    <row r="65" spans="1:8" ht="48.9" customHeight="1" x14ac:dyDescent="0.25">
      <c r="A65" s="19" t="s">
        <v>33</v>
      </c>
      <c r="B65" s="20">
        <v>33137</v>
      </c>
      <c r="C65" s="21" t="s">
        <v>20</v>
      </c>
      <c r="D65" s="22" t="s">
        <v>2</v>
      </c>
      <c r="E65" s="25"/>
      <c r="F65" s="25"/>
      <c r="G65" s="25"/>
      <c r="H65" s="26"/>
    </row>
    <row r="66" spans="1:8" ht="48.9" customHeight="1" x14ac:dyDescent="0.25">
      <c r="A66" s="19" t="s">
        <v>15</v>
      </c>
      <c r="B66" s="20">
        <v>31936</v>
      </c>
      <c r="C66" s="21" t="s">
        <v>4</v>
      </c>
      <c r="D66" s="22" t="s">
        <v>2</v>
      </c>
      <c r="E66" s="23"/>
      <c r="F66" s="23"/>
      <c r="G66" s="23"/>
      <c r="H66" s="24"/>
    </row>
    <row r="67" spans="1:8" ht="48.9" customHeight="1" x14ac:dyDescent="0.25">
      <c r="A67" s="19" t="s">
        <v>9</v>
      </c>
      <c r="B67" s="20">
        <v>23159</v>
      </c>
      <c r="C67" s="21" t="s">
        <v>10</v>
      </c>
      <c r="D67" s="22" t="s">
        <v>2</v>
      </c>
      <c r="E67" s="23"/>
      <c r="F67" s="23"/>
      <c r="G67" s="23"/>
      <c r="H67" s="24"/>
    </row>
    <row r="68" spans="1:8" ht="48.9" customHeight="1" x14ac:dyDescent="0.25">
      <c r="A68" s="19" t="s">
        <v>39</v>
      </c>
      <c r="B68" s="20">
        <v>29406</v>
      </c>
      <c r="C68" s="21" t="s">
        <v>10</v>
      </c>
      <c r="D68" s="22" t="s">
        <v>2</v>
      </c>
      <c r="E68" s="23"/>
      <c r="F68" s="23"/>
      <c r="G68" s="23"/>
      <c r="H68" s="24"/>
    </row>
    <row r="69" spans="1:8" ht="48.9" customHeight="1" x14ac:dyDescent="0.25">
      <c r="A69" s="19" t="s">
        <v>37</v>
      </c>
      <c r="B69" s="20">
        <v>32424</v>
      </c>
      <c r="C69" s="21" t="s">
        <v>36</v>
      </c>
      <c r="D69" s="22" t="s">
        <v>2</v>
      </c>
      <c r="E69" s="23"/>
      <c r="F69" s="23"/>
      <c r="G69" s="23"/>
      <c r="H69" s="24"/>
    </row>
    <row r="70" spans="1:8" ht="48.9" customHeight="1" x14ac:dyDescent="0.25">
      <c r="A70" s="19" t="s">
        <v>38</v>
      </c>
      <c r="B70" s="20">
        <v>27216</v>
      </c>
      <c r="C70" s="21" t="s">
        <v>20</v>
      </c>
      <c r="D70" s="22" t="s">
        <v>2</v>
      </c>
      <c r="E70" s="23"/>
      <c r="F70" s="23"/>
      <c r="G70" s="23"/>
      <c r="H70" s="24"/>
    </row>
    <row r="71" spans="1:8" ht="48.9" customHeight="1" x14ac:dyDescent="0.25">
      <c r="A71" s="19" t="s">
        <v>30</v>
      </c>
      <c r="B71" s="20">
        <v>31279</v>
      </c>
      <c r="C71" s="21" t="s">
        <v>31</v>
      </c>
      <c r="D71" s="22" t="s">
        <v>2</v>
      </c>
      <c r="E71" s="23"/>
      <c r="F71" s="23"/>
      <c r="G71" s="23"/>
      <c r="H71" s="24"/>
    </row>
    <row r="72" spans="1:8" ht="48.9" customHeight="1" thickBot="1" x14ac:dyDescent="0.3">
      <c r="A72" s="27" t="s">
        <v>35</v>
      </c>
      <c r="B72" s="28">
        <v>24497</v>
      </c>
      <c r="C72" s="29" t="s">
        <v>36</v>
      </c>
      <c r="D72" s="30" t="s">
        <v>2</v>
      </c>
      <c r="E72" s="31"/>
      <c r="F72" s="31"/>
      <c r="G72" s="31"/>
      <c r="H72" s="32"/>
    </row>
    <row r="73" spans="1:8" ht="48.9" customHeight="1" thickBot="1" x14ac:dyDescent="0.3">
      <c r="A73" s="53" t="s">
        <v>96</v>
      </c>
      <c r="B73" s="55" t="s">
        <v>65</v>
      </c>
      <c r="C73" s="55"/>
      <c r="D73" s="56">
        <f>COUNTIF(D3:D72,"Admis")</f>
        <v>24</v>
      </c>
      <c r="E73" s="56"/>
      <c r="F73" s="56"/>
      <c r="G73" s="57">
        <f>D73/(D73+D74)</f>
        <v>0.34285714285714286</v>
      </c>
      <c r="H73" s="57"/>
    </row>
    <row r="74" spans="1:8" ht="48.9" customHeight="1" thickBot="1" x14ac:dyDescent="0.3">
      <c r="A74" s="54"/>
      <c r="B74" s="58" t="s">
        <v>2</v>
      </c>
      <c r="C74" s="58"/>
      <c r="D74" s="38">
        <f>COUNTIF(D3:D72,"Non Admis")</f>
        <v>46</v>
      </c>
      <c r="E74" s="38"/>
      <c r="F74" s="38"/>
      <c r="G74" s="39">
        <f>D74/(D73+D74)</f>
        <v>0.65714285714285714</v>
      </c>
      <c r="H74" s="39"/>
    </row>
    <row r="75" spans="1:8" ht="48.9" customHeight="1" thickBot="1" x14ac:dyDescent="0.3">
      <c r="A75" s="40">
        <f>D73+D74</f>
        <v>70</v>
      </c>
      <c r="B75" s="41" t="s">
        <v>95</v>
      </c>
      <c r="C75" s="33" t="s">
        <v>49</v>
      </c>
      <c r="D75" s="34" t="s">
        <v>45</v>
      </c>
      <c r="E75" s="34" t="s">
        <v>43</v>
      </c>
      <c r="F75" s="42" t="s">
        <v>97</v>
      </c>
      <c r="G75" s="42"/>
      <c r="H75" s="42"/>
    </row>
    <row r="76" spans="1:8" ht="48.9" customHeight="1" thickBot="1" x14ac:dyDescent="0.3">
      <c r="A76" s="40"/>
      <c r="B76" s="41"/>
      <c r="C76" s="35">
        <f>COUNTIF(H3:H72,"Ju no kata")</f>
        <v>7</v>
      </c>
      <c r="D76" s="35">
        <f>COUNTIF(H3:H72,"Debout - Sol")</f>
        <v>6</v>
      </c>
      <c r="E76" s="35">
        <f>COUNTIF(H3:H72,"Jujitsu")</f>
        <v>6</v>
      </c>
      <c r="F76" s="43">
        <f>C76+D76+E76</f>
        <v>19</v>
      </c>
      <c r="G76" s="43"/>
      <c r="H76" s="36">
        <f>(F76*1)/D74</f>
        <v>0.41304347826086957</v>
      </c>
    </row>
  </sheetData>
  <mergeCells count="16">
    <mergeCell ref="A1:A2"/>
    <mergeCell ref="B1:B2"/>
    <mergeCell ref="C1:C2"/>
    <mergeCell ref="D1:D2"/>
    <mergeCell ref="E1:H1"/>
    <mergeCell ref="D74:F74"/>
    <mergeCell ref="G74:H74"/>
    <mergeCell ref="A75:A76"/>
    <mergeCell ref="B75:B76"/>
    <mergeCell ref="F75:H75"/>
    <mergeCell ref="F76:G76"/>
    <mergeCell ref="A73:A74"/>
    <mergeCell ref="B73:C73"/>
    <mergeCell ref="D73:F73"/>
    <mergeCell ref="G73:H73"/>
    <mergeCell ref="B74:C74"/>
  </mergeCells>
  <dataValidations count="4">
    <dataValidation type="list" allowBlank="1" showInputMessage="1" showErrorMessage="1" sqref="H18:H26 H31 H35 H40:H43 H65:H72" xr:uid="{00000000-0002-0000-0000-000000000000}">
      <formula1>"Ju no kata,Debout - Sol,Jujitsu"</formula1>
    </dataValidation>
    <dataValidation type="list" allowBlank="1" showInputMessage="1" showErrorMessage="1" sqref="D3:D72" xr:uid="{00000000-0002-0000-0000-000001000000}">
      <formula1>"Admis,Non Admis"</formula1>
    </dataValidation>
    <dataValidation type="list" allowBlank="1" showInputMessage="1" showErrorMessage="1" sqref="E3:G72" xr:uid="{00000000-0002-0000-0000-000002000000}">
      <formula1>"OUI,NON"</formula1>
    </dataValidation>
    <dataValidation type="list" allowBlank="1" showInputMessage="1" showErrorMessage="1" sqref="H3:H17 H44:H64 H27:H30 H32:H34 H36:H39" xr:uid="{00000000-0002-0000-0000-000003000000}">
      <formula1>"Ju no kata,Debout - Sol,Jujitsu,Ju no kata / Debout - Sol,Ju no kata / Jujitsu,Debout - Sol / Jujitsu"</formula1>
    </dataValidation>
  </dataValidations>
  <printOptions horizontalCentered="1"/>
  <pageMargins left="0.27559055118110237" right="0.11811023622047245" top="0.82677165354330717" bottom="0.43307086614173229" header="0.31496062992125984" footer="0.31496062992125984"/>
  <pageSetup paperSize="8" scale="80" fitToHeight="0" orientation="portrait" r:id="rId1"/>
  <headerFooter alignWithMargins="0">
    <oddHeader xml:space="preserve">&amp;C&amp;"Arial,Gras italique"&amp;22&amp;KFF0000EXAMEN NATIONAL DU 5&amp;Xème&amp;X DAN - Samedi 6 et dimanche 7 mai 2023&amp;K000000
</oddHeader>
    <oddFooter>&amp;R&amp;"Arial,Gras italique"&amp;8Commission Spécialisée des Dan et Grades Equivalents de la F.F.J.D.A.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Résultats 5 DAN 18-19-05-2024</vt:lpstr>
      <vt:lpstr>'Résultats 5 DAN 18-19-05-2024'!Impression_des_titres</vt:lpstr>
      <vt:lpstr>'Résultats 5 DAN 18-19-05-2024'!Zone_d_impression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Carlitos</dc:creator>
  <cp:lastModifiedBy>Guy LEBAUPIN</cp:lastModifiedBy>
  <dcterms:created xsi:type="dcterms:W3CDTF">2024-05-19T13:56:18Z</dcterms:created>
  <dcterms:modified xsi:type="dcterms:W3CDTF">2024-05-19T17:36:36Z</dcterms:modified>
</cp:coreProperties>
</file>